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7640" windowHeight="8100" activeTab="2"/>
  </bookViews>
  <sheets>
    <sheet name="GRANTS" sheetId="1" r:id="rId1"/>
    <sheet name="FLLOWPA" sheetId="2" r:id="rId2"/>
    <sheet name="Past Grants" sheetId="3" r:id="rId3"/>
  </sheets>
  <calcPr calcId="145621"/>
</workbook>
</file>

<file path=xl/calcChain.xml><?xml version="1.0" encoding="utf-8"?>
<calcChain xmlns="http://schemas.openxmlformats.org/spreadsheetml/2006/main">
  <c r="F37" i="3" l="1"/>
  <c r="F48" i="1" l="1"/>
  <c r="C22" i="2" l="1"/>
  <c r="C16" i="2"/>
  <c r="C9" i="2"/>
</calcChain>
</file>

<file path=xl/sharedStrings.xml><?xml version="1.0" encoding="utf-8"?>
<sst xmlns="http://schemas.openxmlformats.org/spreadsheetml/2006/main" count="245" uniqueCount="146">
  <si>
    <t>Grant Name</t>
  </si>
  <si>
    <t xml:space="preserve">Contract number </t>
  </si>
  <si>
    <t>Start Date</t>
  </si>
  <si>
    <t>End Date</t>
  </si>
  <si>
    <t>Total Grant Dollars</t>
  </si>
  <si>
    <t>State/Fed Award</t>
  </si>
  <si>
    <t xml:space="preserve">Financial Expenditure to Date  </t>
  </si>
  <si>
    <t>Hours Committed</t>
  </si>
  <si>
    <t xml:space="preserve">Hours             Expenditure to Date  </t>
  </si>
  <si>
    <t>Funding Source</t>
  </si>
  <si>
    <t>AgNPS Round 23</t>
  </si>
  <si>
    <t>AgNPS Round 24</t>
  </si>
  <si>
    <t>WQIP Rd 15</t>
  </si>
  <si>
    <t>WQIP Rd 12</t>
  </si>
  <si>
    <t>GLRI</t>
  </si>
  <si>
    <t>FLX EBM</t>
  </si>
  <si>
    <t>Status</t>
  </si>
  <si>
    <t>CRF  Rd 2</t>
  </si>
  <si>
    <t>CRF  Rd 3</t>
  </si>
  <si>
    <t>C701321</t>
  </si>
  <si>
    <t>Canandaigua Outlet Waste Storage Project</t>
  </si>
  <si>
    <t>ONTSWCD Financial Billable</t>
  </si>
  <si>
    <t>C701378</t>
  </si>
  <si>
    <t>Mud Creek Erosion Control Project</t>
  </si>
  <si>
    <t>T011797</t>
  </si>
  <si>
    <t>Finger Lakes Cover Crop Implementation Project</t>
  </si>
  <si>
    <t>C011913</t>
  </si>
  <si>
    <t>Finger Lakes Cover Crop Implementation Project Phase II</t>
  </si>
  <si>
    <t>CAFO Waste Storage &amp; Transfer System</t>
  </si>
  <si>
    <t>C011852</t>
  </si>
  <si>
    <t>Procurement/Implementation</t>
  </si>
  <si>
    <t>C011853</t>
  </si>
  <si>
    <t>On Hold</t>
  </si>
  <si>
    <t>Landmark Farms</t>
  </si>
  <si>
    <t xml:space="preserve">V. DeBoover Farm </t>
  </si>
  <si>
    <t>LOA0278</t>
  </si>
  <si>
    <t>Green View Farm</t>
  </si>
  <si>
    <t>Rockefeller Farm</t>
  </si>
  <si>
    <t>LOA0281</t>
  </si>
  <si>
    <t>Bay Farm</t>
  </si>
  <si>
    <t>25% Voucher</t>
  </si>
  <si>
    <t>65% Voucher</t>
  </si>
  <si>
    <t>X</t>
  </si>
  <si>
    <t>50% Voucher</t>
  </si>
  <si>
    <t>Honeoye Inlet Restoration Project</t>
  </si>
  <si>
    <t>C00083GG</t>
  </si>
  <si>
    <t>T00700GG</t>
  </si>
  <si>
    <t>NA</t>
  </si>
  <si>
    <t>FLLOWPA</t>
  </si>
  <si>
    <t>Sandy Bottom Shoreline Restoration Project</t>
  </si>
  <si>
    <t>Date of Last Query</t>
  </si>
  <si>
    <t>AgNPS Round 25</t>
  </si>
  <si>
    <t xml:space="preserve">Northern Watersheds Waste Management Project </t>
  </si>
  <si>
    <t>Heifer Haven Waste Storage Project</t>
  </si>
  <si>
    <t>Closeout</t>
  </si>
  <si>
    <t xml:space="preserve">Soil Health Workshop </t>
  </si>
  <si>
    <t xml:space="preserve">Final </t>
  </si>
  <si>
    <t>C012189</t>
  </si>
  <si>
    <t>C012188</t>
  </si>
  <si>
    <t>C012222</t>
  </si>
  <si>
    <t xml:space="preserve">Base AEM </t>
  </si>
  <si>
    <t>LOA0280</t>
  </si>
  <si>
    <t>N/A</t>
  </si>
  <si>
    <t>Res No. 79-2020</t>
  </si>
  <si>
    <t>* Not Purdy</t>
  </si>
  <si>
    <t>Grazing Workshop</t>
  </si>
  <si>
    <t>CAFO Tire Recycling</t>
  </si>
  <si>
    <t>CAFO Tire Recycling/Soil Health Workshop</t>
  </si>
  <si>
    <t>Short Form</t>
  </si>
  <si>
    <t>Residential Tire Recycling</t>
  </si>
  <si>
    <t>119-2020</t>
  </si>
  <si>
    <t>741-2019</t>
  </si>
  <si>
    <t>Ontario County</t>
  </si>
  <si>
    <t>Ontario County AEB</t>
  </si>
  <si>
    <t>Healthy Soils</t>
  </si>
  <si>
    <t xml:space="preserve">Ontario County </t>
  </si>
  <si>
    <t>TBD</t>
  </si>
  <si>
    <t xml:space="preserve">Marshall </t>
  </si>
  <si>
    <t>Baker</t>
  </si>
  <si>
    <t>Willowae</t>
  </si>
  <si>
    <t>Completed 2020</t>
  </si>
  <si>
    <t xml:space="preserve">AEM Yr 16 - Copper Creek </t>
  </si>
  <si>
    <t>AEM Yr 16 - Tall Pines</t>
  </si>
  <si>
    <t xml:space="preserve">AEM Yr 16 - Aberdeen Hill </t>
  </si>
  <si>
    <t>Reed Farm Drainage Stabilization Project</t>
  </si>
  <si>
    <t>Davie Farm Water Retention Basin Enhancement</t>
  </si>
  <si>
    <t>FLLOWPA Expenses</t>
  </si>
  <si>
    <t xml:space="preserve">CR18 </t>
  </si>
  <si>
    <t xml:space="preserve">Zimmerman's </t>
  </si>
  <si>
    <t>P.E.</t>
  </si>
  <si>
    <t>Seed</t>
  </si>
  <si>
    <t>Project Total</t>
  </si>
  <si>
    <t>Davies</t>
  </si>
  <si>
    <t>Reed</t>
  </si>
  <si>
    <t>2019-2020</t>
  </si>
  <si>
    <t xml:space="preserve">Hydroseeding </t>
  </si>
  <si>
    <t>Rockefeller</t>
  </si>
  <si>
    <t xml:space="preserve">Remaining </t>
  </si>
  <si>
    <t>2020-2021</t>
  </si>
  <si>
    <t>WRC</t>
  </si>
  <si>
    <t>Hydroseeding</t>
  </si>
  <si>
    <t>Total remaining for projects</t>
  </si>
  <si>
    <t>Completed 2021</t>
  </si>
  <si>
    <t>Soil Health and Small Farm Nutrient Management</t>
  </si>
  <si>
    <t xml:space="preserve">WRC-2017 </t>
  </si>
  <si>
    <t xml:space="preserve">CRF 5 </t>
  </si>
  <si>
    <t>Fruition Seeds</t>
  </si>
  <si>
    <t>Rockefeller Farm (CR18)</t>
  </si>
  <si>
    <t>365-2020</t>
  </si>
  <si>
    <t>Contracting/Procurement</t>
  </si>
  <si>
    <t>T012299</t>
  </si>
  <si>
    <t xml:space="preserve">Fishers Stream </t>
  </si>
  <si>
    <t>2021-2022</t>
  </si>
  <si>
    <t>OWTSIT</t>
  </si>
  <si>
    <t xml:space="preserve">Allocation </t>
  </si>
  <si>
    <t>Bloomfield  project</t>
  </si>
  <si>
    <t>AEM</t>
  </si>
  <si>
    <t>Short form</t>
  </si>
  <si>
    <t>Hayton</t>
  </si>
  <si>
    <t>Swanger</t>
  </si>
  <si>
    <t>Rogers</t>
  </si>
  <si>
    <t>WRC 2020</t>
  </si>
  <si>
    <t>Fishers Park</t>
  </si>
  <si>
    <t>AEM Dollars</t>
  </si>
  <si>
    <t>Hemlock Woolly Adelgid</t>
  </si>
  <si>
    <t>GLC</t>
  </si>
  <si>
    <t xml:space="preserve">Seneca Lake Cover Cropping </t>
  </si>
  <si>
    <t>WQIP Round 17</t>
  </si>
  <si>
    <t>Honeoye Lake Roadside Ditch Stabilization Program</t>
  </si>
  <si>
    <t>AgNPS Round 27</t>
  </si>
  <si>
    <t>GLSNRP-11-05</t>
  </si>
  <si>
    <t>Canandaigua Lake Phase X</t>
  </si>
  <si>
    <t>Residential Tire Recycling 2022</t>
  </si>
  <si>
    <t>WRC 2022</t>
  </si>
  <si>
    <t>OWTSIT Upgrade</t>
  </si>
  <si>
    <t xml:space="preserve">FLX EBM 2 </t>
  </si>
  <si>
    <t>Hemdale Farms</t>
  </si>
  <si>
    <t>AEM Implementation Yr 17</t>
  </si>
  <si>
    <t>Livestock Exchange</t>
  </si>
  <si>
    <t>Battle Estates</t>
  </si>
  <si>
    <t>Minns</t>
  </si>
  <si>
    <t>Part B</t>
  </si>
  <si>
    <t xml:space="preserve">HWA </t>
  </si>
  <si>
    <t xml:space="preserve">FLLOWPA </t>
  </si>
  <si>
    <t>Completed 2022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</si>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</sst>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2" borderId="0" xfId="0" applyFill="1"/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14" fontId="3" fillId="0" borderId="2" xfId="0" applyNumberFormat="1" applyFont="1" applyBorder="1"/>
    <xf numFmtId="44" fontId="0" fillId="0" borderId="2" xfId="1" applyFont="1" applyBorder="1"/>
    <xf numFmtId="44" fontId="0" fillId="0" borderId="2" xfId="0" applyNumberFormat="1" applyBorder="1"/>
    <xf numFmtId="0" fontId="0" fillId="0" borderId="2" xfId="1" applyNumberFormat="1" applyFont="1" applyBorder="1"/>
    <xf numFmtId="0" fontId="0" fillId="0" borderId="2" xfId="0" applyBorder="1" applyAlignment="1">
      <alignment horizontal="center"/>
    </xf>
    <xf numFmtId="0" fontId="0" fillId="0" borderId="2" xfId="1" applyNumberFormat="1" applyFont="1" applyFill="1" applyBorder="1"/>
    <xf numFmtId="0" fontId="0" fillId="0" borderId="2" xfId="0" applyNumberFormat="1" applyBorder="1"/>
    <xf numFmtId="0" fontId="0" fillId="2" borderId="2" xfId="0" applyFill="1" applyBorder="1"/>
    <xf numFmtId="14" fontId="0" fillId="2" borderId="2" xfId="0" applyNumberFormat="1" applyFill="1" applyBorder="1"/>
    <xf numFmtId="44" fontId="0" fillId="2" borderId="2" xfId="1" applyFont="1" applyFill="1" applyBorder="1"/>
    <xf numFmtId="44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8" fontId="0" fillId="0" borderId="2" xfId="0" applyNumberFormat="1" applyBorder="1"/>
    <xf numFmtId="0" fontId="2" fillId="0" borderId="2" xfId="0" applyFont="1" applyBorder="1"/>
    <xf numFmtId="0" fontId="0" fillId="0" borderId="2" xfId="0" applyNumberFormat="1" applyBorder="1" applyAlignment="1">
      <alignment horizontal="right"/>
    </xf>
    <xf numFmtId="8" fontId="0" fillId="0" borderId="2" xfId="1" applyNumberFormat="1" applyFont="1" applyBorder="1"/>
    <xf numFmtId="0" fontId="0" fillId="0" borderId="2" xfId="0" applyFill="1" applyBorder="1"/>
    <xf numFmtId="44" fontId="2" fillId="0" borderId="0" xfId="1" applyFont="1"/>
    <xf numFmtId="0" fontId="0" fillId="0" borderId="3" xfId="0" applyFill="1" applyBorder="1"/>
    <xf numFmtId="44" fontId="0" fillId="0" borderId="3" xfId="1" applyFont="1" applyFill="1" applyBorder="1"/>
    <xf numFmtId="44" fontId="0" fillId="0" borderId="0" xfId="0" applyNumberFormat="1"/>
    <xf numFmtId="14" fontId="0" fillId="0" borderId="0" xfId="0" applyNumberFormat="1"/>
    <xf numFmtId="0" fontId="0" fillId="0" borderId="4" xfId="0" applyFill="1" applyBorder="1"/>
    <xf numFmtId="44" fontId="0" fillId="0" borderId="0" xfId="1" applyFont="1" applyFill="1" applyBorder="1"/>
    <xf numFmtId="0" fontId="0" fillId="0" borderId="2" xfId="0" applyFont="1" applyBorder="1"/>
    <xf numFmtId="0" fontId="0" fillId="0" borderId="3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workbookViewId="0">
      <pane ySplit="1215" activePane="bottomLeft"/>
      <selection pane="bottomLeft" activeCell="B26" sqref="B26"/>
    </sheetView>
  </sheetViews>
  <sheetFormatPr defaultRowHeight="15" x14ac:dyDescent="0.25"/>
  <cols>
    <col min="1" max="1" width="29.7109375" customWidth="1"/>
    <col min="2" max="2" width="46.5703125" customWidth="1"/>
    <col min="3" max="3" width="16.140625" customWidth="1"/>
    <col min="4" max="4" width="12.85546875" customWidth="1"/>
    <col min="5" max="5" width="13.42578125" customWidth="1"/>
    <col min="6" max="6" width="15.7109375" customWidth="1"/>
    <col min="7" max="7" width="13" customWidth="1"/>
    <col min="8" max="8" width="14.28515625" customWidth="1"/>
    <col min="9" max="10" width="12.7109375" customWidth="1"/>
    <col min="11" max="11" width="11.42578125" customWidth="1"/>
    <col min="12" max="12" width="11.7109375" style="2" customWidth="1"/>
    <col min="13" max="13" width="12.42578125" customWidth="1"/>
    <col min="14" max="14" width="17.42578125" customWidth="1"/>
    <col min="23" max="23" width="13.28515625" customWidth="1"/>
  </cols>
  <sheetData>
    <row r="1" spans="1:23" s="4" customFormat="1" ht="45.75" customHeight="1" x14ac:dyDescent="0.25">
      <c r="A1" s="7" t="s">
        <v>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21</v>
      </c>
      <c r="J1" s="7" t="s">
        <v>123</v>
      </c>
      <c r="K1" s="7" t="s">
        <v>7</v>
      </c>
      <c r="L1" s="8" t="s">
        <v>8</v>
      </c>
      <c r="M1" s="7" t="s">
        <v>50</v>
      </c>
      <c r="N1" s="7" t="s">
        <v>16</v>
      </c>
      <c r="O1" s="9"/>
      <c r="P1" s="9" t="s">
        <v>40</v>
      </c>
      <c r="Q1" s="9" t="s">
        <v>41</v>
      </c>
      <c r="R1" s="9" t="s">
        <v>43</v>
      </c>
      <c r="S1" s="9" t="s">
        <v>56</v>
      </c>
      <c r="T1" s="9"/>
      <c r="U1" s="9"/>
      <c r="V1" s="9"/>
      <c r="W1" s="9"/>
    </row>
    <row r="2" spans="1:23" x14ac:dyDescent="0.25">
      <c r="A2" s="10" t="s">
        <v>11</v>
      </c>
      <c r="B2" s="10" t="s">
        <v>23</v>
      </c>
      <c r="C2" s="10" t="s">
        <v>22</v>
      </c>
      <c r="D2" s="11">
        <v>43431</v>
      </c>
      <c r="E2" s="11">
        <v>44621</v>
      </c>
      <c r="F2" s="13">
        <v>200820</v>
      </c>
      <c r="G2" s="13">
        <v>152555</v>
      </c>
      <c r="H2" s="14">
        <v>31615.11</v>
      </c>
      <c r="I2" s="13">
        <v>12260</v>
      </c>
      <c r="J2" s="13"/>
      <c r="K2" s="15">
        <v>300</v>
      </c>
      <c r="L2" s="15">
        <v>424.5</v>
      </c>
      <c r="M2" s="11">
        <v>44712</v>
      </c>
      <c r="N2" s="10" t="s">
        <v>30</v>
      </c>
      <c r="O2" s="10"/>
      <c r="P2" s="16" t="s">
        <v>42</v>
      </c>
      <c r="Q2" s="16" t="s">
        <v>42</v>
      </c>
      <c r="R2" s="16"/>
      <c r="S2" s="16"/>
      <c r="T2" s="10"/>
      <c r="U2" s="10"/>
      <c r="V2" s="10"/>
      <c r="W2" s="10"/>
    </row>
    <row r="3" spans="1:23" x14ac:dyDescent="0.25">
      <c r="A3" s="10" t="s">
        <v>51</v>
      </c>
      <c r="B3" s="10" t="s">
        <v>52</v>
      </c>
      <c r="C3" s="10" t="s">
        <v>57</v>
      </c>
      <c r="D3" s="11">
        <v>43788</v>
      </c>
      <c r="E3" s="11">
        <v>44977</v>
      </c>
      <c r="F3" s="13">
        <v>1325865</v>
      </c>
      <c r="G3" s="13">
        <v>865881</v>
      </c>
      <c r="H3" s="14">
        <v>0</v>
      </c>
      <c r="I3" s="14">
        <v>14875</v>
      </c>
      <c r="J3" s="14"/>
      <c r="K3" s="15">
        <v>350</v>
      </c>
      <c r="L3" s="15">
        <v>105.5</v>
      </c>
      <c r="M3" s="11">
        <v>44712</v>
      </c>
      <c r="N3" s="10" t="s">
        <v>30</v>
      </c>
      <c r="O3" s="10"/>
      <c r="P3" s="16" t="s">
        <v>42</v>
      </c>
      <c r="Q3" s="16" t="s">
        <v>42</v>
      </c>
      <c r="R3" s="16"/>
      <c r="S3" s="16"/>
      <c r="T3" s="10"/>
      <c r="U3" s="10"/>
      <c r="V3" s="10"/>
      <c r="W3" s="10"/>
    </row>
    <row r="4" spans="1:23" x14ac:dyDescent="0.25">
      <c r="A4" s="10" t="s">
        <v>129</v>
      </c>
      <c r="B4" s="10" t="s">
        <v>131</v>
      </c>
      <c r="C4" s="10" t="s">
        <v>76</v>
      </c>
      <c r="D4" s="11"/>
      <c r="E4" s="11"/>
      <c r="F4" s="13">
        <v>17000</v>
      </c>
      <c r="G4" s="13">
        <v>11900</v>
      </c>
      <c r="H4" s="14"/>
      <c r="I4" s="13">
        <v>4630</v>
      </c>
      <c r="J4" s="13"/>
      <c r="K4" s="15"/>
      <c r="L4" s="15">
        <v>7</v>
      </c>
      <c r="M4" s="11">
        <v>44712</v>
      </c>
      <c r="N4" s="10"/>
      <c r="O4" s="10"/>
      <c r="P4" s="16"/>
      <c r="Q4" s="16"/>
      <c r="R4" s="16"/>
      <c r="S4" s="16"/>
      <c r="T4" s="10"/>
      <c r="U4" s="10"/>
      <c r="V4" s="10"/>
      <c r="W4" s="10"/>
    </row>
    <row r="5" spans="1:23" x14ac:dyDescent="0.25">
      <c r="A5" s="10" t="s">
        <v>28</v>
      </c>
      <c r="B5" s="10" t="s">
        <v>33</v>
      </c>
      <c r="C5" s="10" t="s">
        <v>31</v>
      </c>
      <c r="D5" s="11">
        <v>43087</v>
      </c>
      <c r="E5" s="12">
        <v>44621</v>
      </c>
      <c r="F5" s="13">
        <v>783544.69</v>
      </c>
      <c r="G5" s="13">
        <v>385000</v>
      </c>
      <c r="H5" s="14">
        <v>0</v>
      </c>
      <c r="I5" s="13">
        <v>10000</v>
      </c>
      <c r="J5" s="13"/>
      <c r="K5" s="17">
        <v>266</v>
      </c>
      <c r="L5" s="15">
        <v>60.75</v>
      </c>
      <c r="M5" s="11">
        <v>44712</v>
      </c>
      <c r="N5" s="10" t="s">
        <v>32</v>
      </c>
      <c r="O5" s="10"/>
      <c r="P5" s="16"/>
      <c r="Q5" s="16"/>
      <c r="R5" s="16"/>
      <c r="S5" s="16"/>
      <c r="T5" s="10"/>
      <c r="U5" s="10"/>
      <c r="V5" s="10"/>
      <c r="W5" s="10"/>
    </row>
    <row r="6" spans="1:23" x14ac:dyDescent="0.25">
      <c r="A6" s="10" t="s">
        <v>73</v>
      </c>
      <c r="B6" s="10" t="s">
        <v>74</v>
      </c>
      <c r="C6" s="10" t="s">
        <v>76</v>
      </c>
      <c r="D6" s="11">
        <v>44197</v>
      </c>
      <c r="E6" s="11">
        <v>44561</v>
      </c>
      <c r="F6" s="13">
        <v>3000</v>
      </c>
      <c r="G6" s="13"/>
      <c r="H6" s="10"/>
      <c r="I6" s="10"/>
      <c r="J6" s="10"/>
      <c r="K6" s="10"/>
      <c r="L6" s="1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31" t="s">
        <v>14</v>
      </c>
      <c r="B7" s="31" t="s">
        <v>124</v>
      </c>
      <c r="C7" s="10" t="s">
        <v>76</v>
      </c>
      <c r="F7" s="32">
        <v>72760</v>
      </c>
      <c r="G7" s="32">
        <v>50000</v>
      </c>
      <c r="I7" s="32">
        <v>8000</v>
      </c>
      <c r="L7" s="38">
        <v>32</v>
      </c>
      <c r="M7" s="34">
        <v>44712</v>
      </c>
    </row>
    <row r="8" spans="1:23" x14ac:dyDescent="0.25">
      <c r="A8" s="10" t="s">
        <v>105</v>
      </c>
      <c r="B8" s="10" t="s">
        <v>106</v>
      </c>
      <c r="C8" s="10" t="s">
        <v>110</v>
      </c>
      <c r="D8" s="11">
        <v>44249</v>
      </c>
      <c r="E8" s="11">
        <v>44377</v>
      </c>
      <c r="F8" s="13">
        <v>28860</v>
      </c>
      <c r="G8" s="13">
        <v>20168</v>
      </c>
      <c r="H8" s="13">
        <v>0</v>
      </c>
      <c r="I8" s="13">
        <v>5140</v>
      </c>
      <c r="J8" s="13"/>
      <c r="K8" s="10"/>
      <c r="L8" s="18">
        <v>14</v>
      </c>
      <c r="M8" s="11">
        <v>44712</v>
      </c>
      <c r="N8" s="10" t="s">
        <v>109</v>
      </c>
      <c r="O8" s="10"/>
      <c r="P8" s="10" t="s">
        <v>42</v>
      </c>
      <c r="Q8" s="10"/>
      <c r="R8" s="10"/>
      <c r="S8" s="10"/>
      <c r="T8" s="10"/>
      <c r="U8" s="10"/>
      <c r="V8" s="10"/>
      <c r="W8" s="10"/>
    </row>
    <row r="9" spans="1:23" x14ac:dyDescent="0.25">
      <c r="A9" s="31" t="s">
        <v>125</v>
      </c>
      <c r="B9" s="31" t="s">
        <v>126</v>
      </c>
      <c r="C9" s="35" t="s">
        <v>130</v>
      </c>
      <c r="D9" s="34">
        <v>44470</v>
      </c>
      <c r="E9" s="34">
        <v>45565</v>
      </c>
      <c r="F9" s="32">
        <v>373070</v>
      </c>
      <c r="G9" s="32">
        <v>195227</v>
      </c>
    </row>
    <row r="10" spans="1:23" x14ac:dyDescent="0.25">
      <c r="A10" s="31" t="s">
        <v>127</v>
      </c>
      <c r="B10" s="31" t="s">
        <v>128</v>
      </c>
      <c r="C10" s="10" t="s">
        <v>76</v>
      </c>
      <c r="F10" s="1">
        <v>100000</v>
      </c>
      <c r="G10" s="1">
        <v>80000</v>
      </c>
      <c r="I10" s="1">
        <v>5000</v>
      </c>
    </row>
    <row r="11" spans="1:23" x14ac:dyDescent="0.25">
      <c r="A11" s="10" t="s">
        <v>72</v>
      </c>
      <c r="B11" s="10" t="s">
        <v>132</v>
      </c>
      <c r="F11" s="1"/>
      <c r="G11" s="1"/>
      <c r="I11" s="1"/>
    </row>
    <row r="12" spans="1:23" x14ac:dyDescent="0.25">
      <c r="A12" s="31" t="s">
        <v>133</v>
      </c>
      <c r="B12" s="31" t="s">
        <v>134</v>
      </c>
      <c r="C12" s="10" t="s">
        <v>68</v>
      </c>
      <c r="F12" s="1">
        <v>3000</v>
      </c>
      <c r="G12" s="1"/>
      <c r="I12" s="1"/>
    </row>
    <row r="13" spans="1:23" x14ac:dyDescent="0.25">
      <c r="A13" s="31" t="s">
        <v>135</v>
      </c>
      <c r="B13" s="31" t="s">
        <v>136</v>
      </c>
      <c r="C13" s="10" t="s">
        <v>76</v>
      </c>
      <c r="F13" s="1">
        <v>33500</v>
      </c>
      <c r="G13" s="1">
        <v>25000</v>
      </c>
      <c r="I13" s="1">
        <v>3000</v>
      </c>
    </row>
    <row r="14" spans="1:23" x14ac:dyDescent="0.25">
      <c r="A14" s="31" t="s">
        <v>141</v>
      </c>
      <c r="B14" s="31" t="s">
        <v>142</v>
      </c>
      <c r="C14" s="10" t="s">
        <v>47</v>
      </c>
      <c r="D14" s="34">
        <v>44562</v>
      </c>
      <c r="E14" s="34">
        <v>44926</v>
      </c>
      <c r="F14" s="1"/>
      <c r="G14" s="1"/>
      <c r="I14" s="1"/>
    </row>
    <row r="15" spans="1:23" x14ac:dyDescent="0.25">
      <c r="A15" s="37" t="s">
        <v>137</v>
      </c>
      <c r="B15" s="10" t="s">
        <v>138</v>
      </c>
      <c r="C15" s="10" t="s">
        <v>76</v>
      </c>
      <c r="D15" s="10"/>
      <c r="E15" s="10"/>
      <c r="F15" s="13">
        <v>100000</v>
      </c>
      <c r="G15" s="13">
        <v>50000</v>
      </c>
      <c r="H15" s="10"/>
      <c r="I15" s="10" t="s">
        <v>116</v>
      </c>
      <c r="J15" s="10"/>
      <c r="K15" s="10"/>
      <c r="L15" s="1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37" t="s">
        <v>137</v>
      </c>
      <c r="B16" s="10" t="s">
        <v>140</v>
      </c>
      <c r="C16" s="10" t="s">
        <v>76</v>
      </c>
      <c r="D16" s="11"/>
      <c r="E16" s="12"/>
      <c r="F16" s="13">
        <v>36025</v>
      </c>
      <c r="G16" s="13">
        <v>30625</v>
      </c>
      <c r="H16" s="14"/>
      <c r="I16" s="10" t="s">
        <v>116</v>
      </c>
      <c r="J16" s="13"/>
      <c r="K16" s="17"/>
      <c r="L16" s="15"/>
      <c r="M16" s="11"/>
      <c r="N16" s="10"/>
      <c r="O16" s="10"/>
      <c r="P16" s="16"/>
      <c r="Q16" s="16"/>
      <c r="R16" s="16"/>
      <c r="S16" s="16"/>
      <c r="T16" s="10"/>
      <c r="U16" s="10"/>
      <c r="V16" s="10"/>
      <c r="W16" s="10"/>
    </row>
    <row r="17" spans="1:23" x14ac:dyDescent="0.25">
      <c r="A17" s="10"/>
      <c r="B17" s="10"/>
      <c r="C17" s="10"/>
      <c r="D17" s="11"/>
      <c r="E17" s="12"/>
      <c r="F17" s="13"/>
      <c r="G17" s="13"/>
      <c r="H17" s="14"/>
      <c r="I17" s="13"/>
      <c r="J17" s="13"/>
      <c r="K17" s="27"/>
      <c r="L17" s="15"/>
      <c r="M17" s="11"/>
      <c r="N17" s="10"/>
      <c r="O17" s="10"/>
      <c r="P17" s="16"/>
      <c r="Q17" s="16"/>
      <c r="R17" s="16"/>
      <c r="S17" s="16"/>
      <c r="T17" s="10"/>
      <c r="U17" s="10"/>
      <c r="V17" s="10"/>
      <c r="W17" s="10"/>
    </row>
    <row r="18" spans="1:23" x14ac:dyDescent="0.25">
      <c r="A18" s="10"/>
      <c r="B18" s="10"/>
      <c r="C18" s="10"/>
      <c r="D18" s="11"/>
      <c r="E18" s="12"/>
      <c r="F18" s="13"/>
      <c r="G18" s="13"/>
      <c r="H18" s="14"/>
      <c r="I18" s="14"/>
      <c r="J18" s="14"/>
      <c r="K18" s="18"/>
      <c r="L18" s="18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</row>
    <row r="19" spans="1:23" x14ac:dyDescent="0.25">
      <c r="A19" s="26" t="s">
        <v>144</v>
      </c>
      <c r="B19" s="10"/>
      <c r="C19" s="10"/>
      <c r="D19" s="11"/>
      <c r="E19" s="11"/>
      <c r="F19" s="13"/>
      <c r="G19" s="13"/>
      <c r="H19" s="14"/>
      <c r="I19" s="14"/>
      <c r="J19" s="14"/>
      <c r="K19" s="18"/>
      <c r="L19" s="18"/>
      <c r="M19" s="10"/>
      <c r="N19" s="10"/>
      <c r="O19" s="10"/>
      <c r="P19" s="16"/>
      <c r="Q19" s="16"/>
      <c r="R19" s="16"/>
      <c r="S19" s="16"/>
      <c r="T19" s="10"/>
      <c r="U19" s="10"/>
      <c r="V19" s="10"/>
      <c r="W19" s="10"/>
    </row>
    <row r="20" spans="1:23" x14ac:dyDescent="0.25">
      <c r="A20" s="10" t="s">
        <v>10</v>
      </c>
      <c r="B20" s="10" t="s">
        <v>20</v>
      </c>
      <c r="C20" s="10" t="s">
        <v>19</v>
      </c>
      <c r="D20" s="11">
        <v>42941</v>
      </c>
      <c r="E20" s="12">
        <v>44561</v>
      </c>
      <c r="F20" s="13">
        <v>736788</v>
      </c>
      <c r="G20" s="13">
        <v>380034</v>
      </c>
      <c r="H20" s="14">
        <v>257844.37</v>
      </c>
      <c r="I20" s="13">
        <v>21431.94</v>
      </c>
      <c r="J20" s="13"/>
      <c r="K20" s="15">
        <v>720</v>
      </c>
      <c r="L20" s="15">
        <v>545.25</v>
      </c>
      <c r="M20" s="11">
        <v>44712</v>
      </c>
      <c r="N20" s="10" t="s">
        <v>145</v>
      </c>
      <c r="O20" s="10"/>
      <c r="P20" s="16" t="s">
        <v>42</v>
      </c>
      <c r="Q20" s="16" t="s">
        <v>42</v>
      </c>
      <c r="R20" s="16"/>
      <c r="S20" s="16" t="s">
        <v>42</v>
      </c>
      <c r="T20" s="10"/>
      <c r="U20" s="10"/>
      <c r="V20" s="10"/>
      <c r="W20" s="10"/>
    </row>
    <row r="21" spans="1:23" x14ac:dyDescent="0.25">
      <c r="A21" s="37" t="s">
        <v>137</v>
      </c>
      <c r="B21" s="10" t="s">
        <v>139</v>
      </c>
      <c r="C21" s="10" t="s">
        <v>76</v>
      </c>
      <c r="D21" s="11"/>
      <c r="E21" s="10"/>
      <c r="F21" s="13">
        <v>22350</v>
      </c>
      <c r="G21" s="13">
        <v>19000</v>
      </c>
      <c r="H21" s="14">
        <v>19000</v>
      </c>
      <c r="I21" s="10" t="s">
        <v>116</v>
      </c>
      <c r="J21" s="13"/>
      <c r="K21" s="15"/>
      <c r="L21" s="15"/>
      <c r="M21" s="11"/>
      <c r="N21" s="10" t="s">
        <v>145</v>
      </c>
      <c r="O21" s="10"/>
      <c r="P21" s="16"/>
      <c r="Q21" s="16"/>
      <c r="R21" s="16"/>
      <c r="S21" s="16"/>
      <c r="T21" s="10"/>
      <c r="U21" s="10"/>
      <c r="V21" s="10"/>
      <c r="W21" s="10"/>
    </row>
    <row r="22" spans="1:23" x14ac:dyDescent="0.25">
      <c r="A22" s="31" t="s">
        <v>143</v>
      </c>
      <c r="B22" s="31" t="s">
        <v>134</v>
      </c>
      <c r="C22" s="10"/>
      <c r="D22" s="34"/>
      <c r="E22" s="34"/>
      <c r="F22" s="1"/>
      <c r="G22" s="1"/>
      <c r="H22" s="14">
        <v>7555.45</v>
      </c>
      <c r="I22" s="1">
        <v>7555.45</v>
      </c>
    </row>
    <row r="23" spans="1:23" x14ac:dyDescent="0.25">
      <c r="A23" s="10"/>
      <c r="B23" s="10"/>
      <c r="C23" s="13"/>
      <c r="D23" s="10"/>
      <c r="E23" s="10"/>
      <c r="F23" s="13"/>
      <c r="G23" s="13"/>
      <c r="H23" s="13"/>
      <c r="I23" s="13"/>
      <c r="J23" s="13"/>
      <c r="K23" s="10"/>
      <c r="L23" s="1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10"/>
      <c r="B24" s="10"/>
      <c r="C24" s="13"/>
      <c r="D24" s="10"/>
      <c r="E24" s="10"/>
      <c r="F24" s="13"/>
      <c r="G24" s="13"/>
      <c r="H24" s="13"/>
      <c r="I24" s="13"/>
      <c r="J24" s="13"/>
      <c r="K24" s="10"/>
      <c r="L24" s="1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10"/>
      <c r="B25" s="10"/>
      <c r="C25" s="13"/>
      <c r="D25" s="10"/>
      <c r="E25" s="10"/>
      <c r="F25" s="13"/>
      <c r="G25" s="13"/>
      <c r="H25" s="13"/>
      <c r="I25" s="13"/>
      <c r="J25" s="13"/>
      <c r="K25" s="10"/>
      <c r="L25" s="1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29"/>
      <c r="B26" s="10"/>
      <c r="C26" s="13"/>
      <c r="D26" s="10"/>
      <c r="E26" s="10"/>
      <c r="F26" s="13"/>
      <c r="G26" s="13"/>
      <c r="H26" s="13"/>
      <c r="I26" s="13"/>
      <c r="J26" s="13"/>
      <c r="K26" s="10"/>
      <c r="L26" s="1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29"/>
      <c r="B27" s="10"/>
      <c r="C27" s="13"/>
      <c r="D27" s="10"/>
      <c r="E27" s="10"/>
      <c r="F27" s="10"/>
      <c r="G27" s="13"/>
      <c r="H27" s="13"/>
      <c r="I27" s="13"/>
      <c r="J27" s="13"/>
      <c r="K27" s="10"/>
      <c r="L27" s="1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5" customFormat="1" x14ac:dyDescent="0.25">
      <c r="A28" s="19"/>
      <c r="B28" s="19"/>
      <c r="C28" s="19"/>
      <c r="D28" s="20"/>
      <c r="E28" s="20"/>
      <c r="F28" s="21"/>
      <c r="G28" s="21"/>
      <c r="H28" s="22"/>
      <c r="I28" s="21"/>
      <c r="J28" s="21"/>
      <c r="K28" s="23"/>
      <c r="L28" s="23"/>
      <c r="M28" s="20"/>
      <c r="N28" s="19"/>
      <c r="O28" s="19"/>
      <c r="P28" s="24"/>
      <c r="Q28" s="24"/>
      <c r="R28" s="24"/>
      <c r="S28" s="24"/>
      <c r="T28" s="19"/>
      <c r="U28" s="19"/>
      <c r="V28" s="19"/>
      <c r="W28" s="19"/>
    </row>
    <row r="29" spans="1:23" s="5" customFormat="1" x14ac:dyDescent="0.25">
      <c r="A29" s="19"/>
      <c r="B29" s="19"/>
      <c r="C29" s="19"/>
      <c r="D29" s="20"/>
      <c r="E29" s="20"/>
      <c r="F29" s="21"/>
      <c r="G29" s="21"/>
      <c r="H29" s="22"/>
      <c r="I29" s="21"/>
      <c r="J29" s="21"/>
      <c r="K29" s="23"/>
      <c r="L29" s="23"/>
      <c r="M29" s="20"/>
      <c r="N29" s="19"/>
      <c r="O29" s="19"/>
      <c r="P29" s="24"/>
      <c r="Q29" s="24"/>
      <c r="R29" s="24"/>
      <c r="S29" s="24"/>
      <c r="T29" s="19"/>
      <c r="U29" s="19"/>
      <c r="V29" s="19"/>
      <c r="W29" s="19"/>
    </row>
    <row r="30" spans="1:23" x14ac:dyDescent="0.25">
      <c r="A30" s="26"/>
      <c r="B30" s="10"/>
      <c r="C30" s="14"/>
      <c r="D30" s="10"/>
      <c r="E30" s="10"/>
      <c r="F30" s="10"/>
      <c r="G30" s="10"/>
      <c r="H30" s="10"/>
      <c r="I30" s="10"/>
      <c r="J30" s="10"/>
      <c r="K30" s="10"/>
      <c r="L30" s="18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10"/>
      <c r="B31" s="10"/>
      <c r="D31" s="11"/>
      <c r="E31" s="11"/>
      <c r="F31" s="1"/>
      <c r="G31" s="13"/>
      <c r="H31" s="13"/>
      <c r="I31" s="10"/>
      <c r="J31" s="10"/>
      <c r="K31" s="10"/>
      <c r="L31" s="18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10"/>
      <c r="B32" s="10"/>
      <c r="C32" s="10"/>
      <c r="D32" s="11"/>
      <c r="E32" s="11"/>
      <c r="F32" s="13"/>
      <c r="G32" s="13"/>
      <c r="H32" s="14"/>
      <c r="I32" s="13"/>
      <c r="J32" s="13"/>
      <c r="K32" s="17"/>
      <c r="L32" s="15"/>
      <c r="M32" s="11"/>
      <c r="N32" s="10"/>
      <c r="O32" s="10"/>
      <c r="P32" s="16"/>
      <c r="Q32" s="16"/>
      <c r="R32" s="16"/>
      <c r="S32" s="16"/>
      <c r="T32" s="10"/>
      <c r="U32" s="10"/>
      <c r="V32" s="10"/>
      <c r="W32" s="10"/>
    </row>
    <row r="33" spans="1:23" s="5" customFormat="1" x14ac:dyDescent="0.25">
      <c r="A33" s="19"/>
      <c r="B33" s="19"/>
      <c r="C33" s="19"/>
      <c r="D33" s="20"/>
      <c r="E33" s="20"/>
      <c r="F33" s="21"/>
      <c r="G33" s="21"/>
      <c r="H33" s="22"/>
      <c r="I33" s="21"/>
      <c r="J33" s="21"/>
      <c r="K33" s="23"/>
      <c r="L33" s="23"/>
      <c r="M33" s="20"/>
      <c r="N33" s="19"/>
      <c r="O33" s="19"/>
      <c r="P33" s="24"/>
      <c r="Q33" s="24"/>
      <c r="R33" s="24"/>
      <c r="S33" s="24"/>
      <c r="T33" s="19"/>
      <c r="U33" s="19"/>
      <c r="V33" s="19"/>
      <c r="W33" s="19"/>
    </row>
    <row r="34" spans="1:23" s="5" customFormat="1" x14ac:dyDescent="0.25">
      <c r="A34" s="19"/>
      <c r="B34" s="19"/>
      <c r="C34" s="19"/>
      <c r="D34" s="20"/>
      <c r="E34" s="20"/>
      <c r="F34" s="21"/>
      <c r="G34" s="21"/>
      <c r="H34" s="22"/>
      <c r="I34" s="21"/>
      <c r="J34" s="21"/>
      <c r="K34" s="23"/>
      <c r="L34" s="23"/>
      <c r="M34" s="20"/>
      <c r="N34" s="19"/>
      <c r="O34" s="19"/>
      <c r="P34" s="24"/>
      <c r="Q34" s="24"/>
      <c r="R34" s="24"/>
      <c r="S34" s="24"/>
      <c r="T34" s="19"/>
      <c r="U34" s="19"/>
      <c r="V34" s="19"/>
      <c r="W34" s="19"/>
    </row>
    <row r="35" spans="1:23" x14ac:dyDescent="0.25">
      <c r="A35" s="10"/>
      <c r="B35" s="10"/>
      <c r="C35" s="10"/>
      <c r="D35" s="11"/>
      <c r="E35" s="12"/>
      <c r="F35" s="13"/>
      <c r="G35" s="13"/>
      <c r="H35" s="14"/>
      <c r="I35" s="13"/>
      <c r="J35" s="13"/>
      <c r="K35" s="17"/>
      <c r="L35" s="15"/>
      <c r="M35" s="11"/>
      <c r="N35" s="10"/>
      <c r="O35" s="10"/>
      <c r="P35" s="16"/>
      <c r="Q35" s="16"/>
      <c r="R35" s="16"/>
      <c r="S35" s="16"/>
      <c r="T35" s="10"/>
      <c r="U35" s="10"/>
      <c r="V35" s="10"/>
      <c r="W35" s="10"/>
    </row>
    <row r="36" spans="1:23" x14ac:dyDescent="0.25">
      <c r="A36" s="10"/>
      <c r="B36" s="10"/>
      <c r="C36" s="10"/>
      <c r="D36" s="11"/>
      <c r="E36" s="12"/>
      <c r="F36" s="13"/>
      <c r="G36" s="13"/>
      <c r="H36" s="14"/>
      <c r="I36" s="13"/>
      <c r="J36" s="13"/>
      <c r="K36" s="17"/>
      <c r="L36" s="15"/>
      <c r="M36" s="11"/>
      <c r="N36" s="10"/>
      <c r="O36" s="10"/>
      <c r="P36" s="16"/>
      <c r="Q36" s="16"/>
      <c r="R36" s="16"/>
      <c r="S36" s="16"/>
      <c r="T36" s="10"/>
      <c r="U36" s="10"/>
      <c r="V36" s="10"/>
      <c r="W36" s="10"/>
    </row>
    <row r="37" spans="1:23" x14ac:dyDescent="0.25">
      <c r="A37" s="10"/>
      <c r="B37" s="10"/>
      <c r="C37" s="10"/>
      <c r="D37" s="11"/>
      <c r="E37" s="12"/>
      <c r="F37" s="13"/>
      <c r="G37" s="13"/>
      <c r="H37" s="14"/>
      <c r="I37" s="13"/>
      <c r="J37" s="13"/>
      <c r="K37" s="17"/>
      <c r="L37" s="15"/>
      <c r="M37" s="11"/>
      <c r="N37" s="10"/>
      <c r="O37" s="10"/>
      <c r="P37" s="16"/>
      <c r="Q37" s="16"/>
      <c r="R37" s="16"/>
      <c r="S37" s="16"/>
      <c r="T37" s="10"/>
      <c r="U37" s="10"/>
      <c r="V37" s="10"/>
      <c r="W37" s="10"/>
    </row>
    <row r="38" spans="1:23" x14ac:dyDescent="0.25">
      <c r="A38" s="10"/>
      <c r="B38" s="10"/>
      <c r="C38" s="10"/>
      <c r="D38" s="11"/>
      <c r="E38" s="12"/>
      <c r="F38" s="13"/>
      <c r="G38" s="13"/>
      <c r="H38" s="14"/>
      <c r="I38" s="13"/>
      <c r="J38" s="13"/>
      <c r="K38" s="17"/>
      <c r="L38" s="15"/>
      <c r="M38" s="11"/>
      <c r="N38" s="10"/>
      <c r="O38" s="10"/>
      <c r="P38" s="16"/>
      <c r="Q38" s="16"/>
      <c r="R38" s="16"/>
      <c r="S38" s="16"/>
      <c r="T38" s="10"/>
      <c r="U38" s="10"/>
      <c r="V38" s="10"/>
      <c r="W38" s="10"/>
    </row>
    <row r="39" spans="1:23" x14ac:dyDescent="0.25">
      <c r="A39" s="10"/>
      <c r="B39" s="10"/>
      <c r="C39" s="10"/>
      <c r="D39" s="11"/>
      <c r="E39" s="11"/>
      <c r="F39" s="13"/>
      <c r="G39" s="13"/>
      <c r="H39" s="13"/>
      <c r="I39" s="10"/>
      <c r="J39" s="10"/>
      <c r="K39" s="10"/>
      <c r="L39" s="18"/>
      <c r="M39" s="11"/>
      <c r="N39" s="10"/>
      <c r="O39" s="10"/>
      <c r="P39" s="16"/>
      <c r="Q39" s="16"/>
      <c r="R39" s="16"/>
      <c r="S39" s="16"/>
      <c r="T39" s="10"/>
      <c r="U39" s="10"/>
      <c r="V39" s="10"/>
      <c r="W39" s="10"/>
    </row>
    <row r="40" spans="1:23" x14ac:dyDescent="0.25">
      <c r="A40" s="10"/>
      <c r="B40" s="10"/>
      <c r="C40" s="10"/>
      <c r="D40" s="11"/>
      <c r="E40" s="11"/>
      <c r="F40" s="13"/>
      <c r="G40" s="13"/>
      <c r="H40" s="13"/>
      <c r="I40" s="10"/>
      <c r="J40" s="10"/>
      <c r="K40" s="10"/>
      <c r="L40" s="18"/>
      <c r="M40" s="11"/>
      <c r="N40" s="10"/>
      <c r="O40" s="10"/>
      <c r="P40" s="16"/>
      <c r="Q40" s="16"/>
      <c r="R40" s="16"/>
      <c r="S40" s="16"/>
      <c r="T40" s="10"/>
      <c r="U40" s="10"/>
      <c r="V40" s="10"/>
      <c r="W40" s="10"/>
    </row>
    <row r="41" spans="1:23" x14ac:dyDescent="0.25">
      <c r="A41" s="10"/>
      <c r="B41" s="10"/>
      <c r="C41" s="10"/>
      <c r="D41" s="11"/>
      <c r="E41" s="11"/>
      <c r="F41" s="13"/>
      <c r="G41" s="14"/>
      <c r="H41" s="25"/>
      <c r="I41" s="10"/>
      <c r="J41" s="10"/>
      <c r="K41" s="10"/>
      <c r="L41" s="18"/>
      <c r="M41" s="10"/>
      <c r="N41" s="10"/>
      <c r="O41" s="10"/>
      <c r="P41" s="16"/>
      <c r="Q41" s="16"/>
      <c r="R41" s="16"/>
      <c r="S41" s="16"/>
      <c r="T41" s="10"/>
      <c r="U41" s="10"/>
      <c r="V41" s="10"/>
      <c r="W41" s="10"/>
    </row>
    <row r="42" spans="1:23" x14ac:dyDescent="0.25">
      <c r="A42" s="10"/>
      <c r="B42" s="10"/>
      <c r="C42" s="10"/>
      <c r="D42" s="11"/>
      <c r="E42" s="11"/>
      <c r="F42" s="13"/>
      <c r="G42" s="10"/>
      <c r="H42" s="13"/>
      <c r="I42" s="13"/>
      <c r="J42" s="13"/>
      <c r="K42" s="10"/>
      <c r="L42" s="18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31"/>
      <c r="B43" s="31"/>
      <c r="C43" s="13"/>
      <c r="F43" s="32"/>
      <c r="H43" s="32"/>
      <c r="I43" s="1"/>
      <c r="J43" s="1"/>
      <c r="M43" s="34"/>
    </row>
    <row r="44" spans="1:23" x14ac:dyDescent="0.25">
      <c r="A44" s="31"/>
      <c r="C44" s="13"/>
      <c r="F44" s="32"/>
      <c r="H44" s="32"/>
      <c r="I44" s="1"/>
      <c r="J44" s="36"/>
      <c r="M44" s="34"/>
    </row>
    <row r="45" spans="1:23" x14ac:dyDescent="0.25">
      <c r="A45" s="31"/>
      <c r="C45" s="13"/>
      <c r="F45" s="32"/>
      <c r="H45" s="32"/>
      <c r="I45" s="1"/>
      <c r="J45" s="36"/>
      <c r="M45" s="34"/>
    </row>
    <row r="46" spans="1:23" x14ac:dyDescent="0.25">
      <c r="A46" s="10"/>
      <c r="B46" s="10"/>
      <c r="C46" s="10"/>
      <c r="D46" s="11"/>
      <c r="E46" s="11"/>
      <c r="F46" s="13"/>
      <c r="G46" s="13"/>
      <c r="H46" s="14"/>
      <c r="I46" s="13"/>
      <c r="J46" s="13"/>
      <c r="K46" s="15"/>
      <c r="L46" s="15"/>
      <c r="M46" s="11"/>
      <c r="N46" s="10"/>
      <c r="O46" s="10"/>
      <c r="P46" s="16"/>
      <c r="Q46" s="16"/>
      <c r="R46" s="16"/>
      <c r="S46" s="16"/>
      <c r="T46" s="10"/>
      <c r="U46" s="10"/>
      <c r="V46" s="10"/>
      <c r="W46" s="10"/>
    </row>
    <row r="47" spans="1:23" x14ac:dyDescent="0.25">
      <c r="F47" s="33"/>
    </row>
    <row r="48" spans="1:23" x14ac:dyDescent="0.25">
      <c r="F48" s="33">
        <f>SUM(F31:F47)</f>
        <v>0</v>
      </c>
    </row>
  </sheetData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31" sqref="E31"/>
    </sheetView>
  </sheetViews>
  <sheetFormatPr defaultRowHeight="15" x14ac:dyDescent="0.25"/>
  <cols>
    <col min="1" max="1" width="15.7109375" customWidth="1"/>
    <col min="2" max="2" width="10.5703125" bestFit="1" customWidth="1"/>
    <col min="3" max="3" width="17" customWidth="1"/>
    <col min="4" max="4" width="13.140625" customWidth="1"/>
    <col min="5" max="5" width="12.5703125" customWidth="1"/>
    <col min="7" max="7" width="11.5703125" bestFit="1" customWidth="1"/>
  </cols>
  <sheetData>
    <row r="1" spans="1:5" x14ac:dyDescent="0.25">
      <c r="A1" s="3" t="s">
        <v>86</v>
      </c>
      <c r="C1" s="3" t="s">
        <v>94</v>
      </c>
      <c r="D1" s="3" t="s">
        <v>98</v>
      </c>
      <c r="E1" s="3" t="s">
        <v>112</v>
      </c>
    </row>
    <row r="2" spans="1:5" x14ac:dyDescent="0.25">
      <c r="A2" s="3" t="s">
        <v>114</v>
      </c>
      <c r="C2" s="1">
        <v>20000</v>
      </c>
      <c r="D2" s="1">
        <v>20000</v>
      </c>
      <c r="E2" s="1">
        <v>20000</v>
      </c>
    </row>
    <row r="3" spans="1:5" x14ac:dyDescent="0.25">
      <c r="A3" s="3"/>
      <c r="C3" s="1"/>
      <c r="D3" s="1"/>
      <c r="E3" s="1"/>
    </row>
    <row r="4" spans="1:5" ht="13.5" customHeight="1" x14ac:dyDescent="0.25">
      <c r="A4" s="6" t="s">
        <v>87</v>
      </c>
      <c r="C4" s="1"/>
      <c r="D4" s="1"/>
    </row>
    <row r="5" spans="1:5" x14ac:dyDescent="0.25">
      <c r="A5" t="s">
        <v>88</v>
      </c>
      <c r="C5" s="1">
        <v>3993</v>
      </c>
      <c r="D5" s="1"/>
    </row>
    <row r="6" spans="1:5" x14ac:dyDescent="0.25">
      <c r="A6" t="s">
        <v>89</v>
      </c>
      <c r="C6" s="1">
        <v>450</v>
      </c>
      <c r="D6" s="1"/>
    </row>
    <row r="7" spans="1:5" x14ac:dyDescent="0.25">
      <c r="A7" t="s">
        <v>90</v>
      </c>
      <c r="C7" s="1">
        <v>204</v>
      </c>
      <c r="D7" s="1"/>
    </row>
    <row r="8" spans="1:5" x14ac:dyDescent="0.25">
      <c r="C8" s="1"/>
      <c r="D8" s="1"/>
    </row>
    <row r="9" spans="1:5" x14ac:dyDescent="0.25">
      <c r="A9" t="s">
        <v>91</v>
      </c>
      <c r="C9" s="1">
        <f>SUM(C5:C8)</f>
        <v>4647</v>
      </c>
      <c r="D9" s="1"/>
    </row>
    <row r="10" spans="1:5" x14ac:dyDescent="0.25">
      <c r="C10" s="1"/>
      <c r="D10" s="1"/>
    </row>
    <row r="11" spans="1:5" x14ac:dyDescent="0.25">
      <c r="C11" s="1"/>
      <c r="D11" s="1"/>
    </row>
    <row r="12" spans="1:5" x14ac:dyDescent="0.25">
      <c r="A12" t="s">
        <v>92</v>
      </c>
      <c r="C12" s="1">
        <v>615</v>
      </c>
      <c r="D12" s="1"/>
    </row>
    <row r="13" spans="1:5" x14ac:dyDescent="0.25">
      <c r="A13" t="s">
        <v>93</v>
      </c>
      <c r="C13" s="1">
        <v>4182.55</v>
      </c>
      <c r="D13" s="1"/>
    </row>
    <row r="14" spans="1:5" x14ac:dyDescent="0.25">
      <c r="A14" t="s">
        <v>95</v>
      </c>
      <c r="C14" s="1">
        <v>6000</v>
      </c>
      <c r="D14" s="1"/>
    </row>
    <row r="15" spans="1:5" x14ac:dyDescent="0.25">
      <c r="A15" t="s">
        <v>96</v>
      </c>
      <c r="C15" s="1">
        <v>4647</v>
      </c>
      <c r="D15" s="1"/>
    </row>
    <row r="16" spans="1:5" x14ac:dyDescent="0.25">
      <c r="C16" s="1">
        <f>SUM(C12:C15)</f>
        <v>15444.55</v>
      </c>
      <c r="D16" s="1"/>
    </row>
    <row r="17" spans="1:6" x14ac:dyDescent="0.25">
      <c r="A17" t="s">
        <v>111</v>
      </c>
      <c r="C17" s="1"/>
      <c r="D17" s="1">
        <v>17000</v>
      </c>
    </row>
    <row r="18" spans="1:6" x14ac:dyDescent="0.25">
      <c r="A18" t="s">
        <v>115</v>
      </c>
      <c r="E18" s="1">
        <v>18000</v>
      </c>
    </row>
    <row r="19" spans="1:6" x14ac:dyDescent="0.25">
      <c r="A19" t="s">
        <v>113</v>
      </c>
      <c r="D19" s="1">
        <v>7555.45</v>
      </c>
      <c r="E19" s="1">
        <v>2000</v>
      </c>
    </row>
    <row r="21" spans="1:6" x14ac:dyDescent="0.25">
      <c r="C21" s="1"/>
      <c r="D21" s="1"/>
    </row>
    <row r="22" spans="1:6" x14ac:dyDescent="0.25">
      <c r="A22" s="3" t="s">
        <v>97</v>
      </c>
      <c r="B22" s="3"/>
      <c r="C22" s="30">
        <f>C2-C16</f>
        <v>4555.4500000000007</v>
      </c>
      <c r="D22" s="30">
        <v>0</v>
      </c>
      <c r="E22" s="1">
        <v>0</v>
      </c>
      <c r="F22" s="1"/>
    </row>
    <row r="23" spans="1:6" x14ac:dyDescent="0.25">
      <c r="A23" s="3" t="s">
        <v>101</v>
      </c>
      <c r="C23" s="1"/>
      <c r="D23" s="1"/>
    </row>
    <row r="24" spans="1:6" x14ac:dyDescent="0.25">
      <c r="A24" s="3"/>
      <c r="C24" s="1"/>
      <c r="D24" s="1"/>
    </row>
    <row r="25" spans="1:6" x14ac:dyDescent="0.25">
      <c r="A25" s="3" t="s">
        <v>99</v>
      </c>
      <c r="C25" s="1"/>
      <c r="D25" s="1"/>
    </row>
    <row r="26" spans="1:6" x14ac:dyDescent="0.25">
      <c r="A26" t="s">
        <v>100</v>
      </c>
      <c r="C26" s="1">
        <v>3000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I39" sqref="I39"/>
    </sheetView>
  </sheetViews>
  <sheetFormatPr defaultRowHeight="15" x14ac:dyDescent="0.25"/>
  <cols>
    <col min="1" max="1" width="36.85546875" customWidth="1"/>
    <col min="2" max="2" width="46.42578125" customWidth="1"/>
    <col min="4" max="4" width="12.7109375" customWidth="1"/>
    <col min="5" max="5" width="11.28515625" customWidth="1"/>
    <col min="6" max="6" width="14.5703125" customWidth="1"/>
    <col min="7" max="7" width="13.140625" customWidth="1"/>
    <col min="8" max="8" width="18.42578125" customWidth="1"/>
    <col min="9" max="9" width="15.140625" customWidth="1"/>
    <col min="10" max="10" width="11.85546875" customWidth="1"/>
    <col min="11" max="11" width="6.7109375" customWidth="1"/>
    <col min="12" max="12" width="8.42578125" customWidth="1"/>
    <col min="13" max="13" width="10.7109375" customWidth="1"/>
  </cols>
  <sheetData>
    <row r="1" spans="1:23" s="4" customFormat="1" ht="45.75" customHeight="1" x14ac:dyDescent="0.25">
      <c r="A1" s="7" t="s">
        <v>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21</v>
      </c>
      <c r="J1" s="7" t="s">
        <v>123</v>
      </c>
      <c r="K1" s="7" t="s">
        <v>7</v>
      </c>
      <c r="L1" s="8" t="s">
        <v>8</v>
      </c>
      <c r="M1" s="7" t="s">
        <v>50</v>
      </c>
      <c r="N1" s="7" t="s">
        <v>16</v>
      </c>
      <c r="O1" s="9"/>
      <c r="P1" s="9" t="s">
        <v>40</v>
      </c>
      <c r="Q1" s="9" t="s">
        <v>41</v>
      </c>
      <c r="R1" s="9" t="s">
        <v>43</v>
      </c>
      <c r="S1" s="9" t="s">
        <v>56</v>
      </c>
      <c r="T1" s="9"/>
      <c r="U1" s="9"/>
      <c r="V1" s="9"/>
      <c r="W1" s="9"/>
    </row>
    <row r="2" spans="1:23" x14ac:dyDescent="0.2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8"/>
      <c r="M2" s="10"/>
      <c r="N2" s="10"/>
      <c r="O2" s="10"/>
      <c r="P2" s="10"/>
      <c r="Q2" s="10" t="s">
        <v>64</v>
      </c>
      <c r="R2" s="10"/>
      <c r="S2" s="10"/>
      <c r="T2" s="10"/>
      <c r="U2" s="10"/>
      <c r="V2" s="10"/>
      <c r="W2" s="10"/>
    </row>
    <row r="3" spans="1:23" x14ac:dyDescent="0.25">
      <c r="A3" s="26" t="s">
        <v>80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x14ac:dyDescent="0.25">
      <c r="A4" s="10" t="s">
        <v>17</v>
      </c>
      <c r="B4" s="10" t="s">
        <v>25</v>
      </c>
      <c r="C4" s="10" t="s">
        <v>24</v>
      </c>
      <c r="D4" s="11">
        <v>42838</v>
      </c>
      <c r="E4" s="10"/>
      <c r="F4" s="13">
        <v>80080</v>
      </c>
      <c r="G4" s="13">
        <v>44790</v>
      </c>
      <c r="H4" s="14">
        <v>12709</v>
      </c>
      <c r="I4" s="13">
        <v>11010</v>
      </c>
      <c r="J4" s="13"/>
      <c r="K4" s="15">
        <v>202</v>
      </c>
      <c r="L4" s="15">
        <v>198.5</v>
      </c>
      <c r="M4" s="11">
        <v>44203</v>
      </c>
      <c r="N4" s="10"/>
      <c r="O4" s="10"/>
      <c r="P4" s="16" t="s">
        <v>42</v>
      </c>
      <c r="Q4" s="16" t="s">
        <v>42</v>
      </c>
      <c r="R4" s="16"/>
      <c r="S4" s="16"/>
      <c r="T4" s="10"/>
      <c r="U4" s="10"/>
      <c r="V4" s="10"/>
      <c r="W4" s="10"/>
    </row>
    <row r="5" spans="1:23" x14ac:dyDescent="0.25">
      <c r="A5" s="10" t="s">
        <v>28</v>
      </c>
      <c r="B5" s="10" t="s">
        <v>34</v>
      </c>
      <c r="C5" s="10" t="s">
        <v>29</v>
      </c>
      <c r="D5" s="11">
        <v>43087</v>
      </c>
      <c r="E5" s="12">
        <v>44196</v>
      </c>
      <c r="F5" s="13">
        <v>660593.36</v>
      </c>
      <c r="G5" s="13">
        <v>385000</v>
      </c>
      <c r="H5" s="14">
        <v>151967.79999999999</v>
      </c>
      <c r="I5" s="13">
        <v>10953.02</v>
      </c>
      <c r="J5" s="13"/>
      <c r="K5" s="17">
        <v>266</v>
      </c>
      <c r="L5" s="15">
        <v>280</v>
      </c>
      <c r="M5" s="11">
        <v>44203</v>
      </c>
      <c r="N5" s="10"/>
      <c r="O5" s="10"/>
      <c r="P5" s="16" t="s">
        <v>42</v>
      </c>
      <c r="Q5" s="16" t="s">
        <v>42</v>
      </c>
      <c r="R5" s="16"/>
      <c r="S5" s="16"/>
      <c r="T5" s="10"/>
      <c r="U5" s="10"/>
      <c r="V5" s="10"/>
      <c r="W5" s="10"/>
    </row>
    <row r="6" spans="1:23" x14ac:dyDescent="0.25">
      <c r="A6" s="10" t="s">
        <v>12</v>
      </c>
      <c r="B6" s="10" t="s">
        <v>49</v>
      </c>
      <c r="C6" s="10" t="s">
        <v>46</v>
      </c>
      <c r="D6" s="11">
        <v>43221</v>
      </c>
      <c r="E6" s="12">
        <v>44256</v>
      </c>
      <c r="F6" s="13">
        <v>41684</v>
      </c>
      <c r="G6" s="13">
        <v>30000</v>
      </c>
      <c r="H6" s="14">
        <v>24746.68</v>
      </c>
      <c r="I6" s="13">
        <v>5874</v>
      </c>
      <c r="J6" s="13"/>
      <c r="K6" s="27"/>
      <c r="L6" s="15">
        <v>160.5</v>
      </c>
      <c r="M6" s="11">
        <v>44203</v>
      </c>
      <c r="N6" s="10"/>
      <c r="O6" s="10"/>
      <c r="P6" s="16"/>
      <c r="Q6" s="16"/>
      <c r="R6" s="16"/>
      <c r="S6" s="16"/>
      <c r="T6" s="10"/>
      <c r="U6" s="10"/>
      <c r="V6" s="10"/>
      <c r="W6" s="10"/>
    </row>
    <row r="7" spans="1:23" x14ac:dyDescent="0.25">
      <c r="A7" s="10" t="s">
        <v>72</v>
      </c>
      <c r="B7" s="10" t="s">
        <v>66</v>
      </c>
      <c r="C7" s="10"/>
      <c r="D7" s="11">
        <v>43831</v>
      </c>
      <c r="E7" s="12">
        <v>44196</v>
      </c>
      <c r="F7" s="28">
        <v>10000</v>
      </c>
      <c r="G7" s="13"/>
      <c r="H7" s="14">
        <v>1000</v>
      </c>
      <c r="I7" s="14">
        <v>1000</v>
      </c>
      <c r="J7" s="14"/>
      <c r="K7" s="18"/>
      <c r="L7" s="18"/>
      <c r="M7" s="10"/>
      <c r="N7" s="10"/>
      <c r="O7" s="10"/>
      <c r="P7" s="16"/>
      <c r="Q7" s="16"/>
      <c r="R7" s="16"/>
      <c r="S7" s="16"/>
      <c r="T7" s="10"/>
      <c r="U7" s="10"/>
      <c r="V7" s="10"/>
      <c r="W7" s="10"/>
    </row>
    <row r="8" spans="1:23" x14ac:dyDescent="0.25">
      <c r="A8" s="10" t="s">
        <v>73</v>
      </c>
      <c r="B8" s="10" t="s">
        <v>67</v>
      </c>
      <c r="C8" s="10" t="s">
        <v>68</v>
      </c>
      <c r="D8" s="11">
        <v>43441</v>
      </c>
      <c r="E8" s="11">
        <v>44196</v>
      </c>
      <c r="F8" s="28">
        <v>4250</v>
      </c>
      <c r="G8" s="13"/>
      <c r="H8" s="14">
        <v>3000</v>
      </c>
      <c r="I8" s="14">
        <v>3000</v>
      </c>
      <c r="J8" s="14"/>
      <c r="K8" s="18"/>
      <c r="L8" s="18"/>
      <c r="M8" s="10"/>
      <c r="N8" s="10"/>
      <c r="O8" s="10"/>
      <c r="P8" s="16"/>
      <c r="Q8" s="16"/>
      <c r="R8" s="16"/>
      <c r="S8" s="16"/>
      <c r="T8" s="10"/>
      <c r="U8" s="10"/>
      <c r="V8" s="10"/>
      <c r="W8" s="10"/>
    </row>
    <row r="9" spans="1:23" x14ac:dyDescent="0.25">
      <c r="A9" s="10" t="s">
        <v>72</v>
      </c>
      <c r="B9" s="10" t="s">
        <v>69</v>
      </c>
      <c r="C9" s="10" t="s">
        <v>70</v>
      </c>
      <c r="D9" s="11">
        <v>43895</v>
      </c>
      <c r="E9" s="11">
        <v>44196</v>
      </c>
      <c r="F9" s="25">
        <v>12000</v>
      </c>
      <c r="G9" s="10"/>
      <c r="H9" s="14">
        <v>0</v>
      </c>
      <c r="I9" s="13">
        <v>11448.26</v>
      </c>
      <c r="J9" s="13"/>
      <c r="K9" s="10"/>
      <c r="L9" s="18"/>
      <c r="M9" s="10"/>
      <c r="N9" s="10"/>
      <c r="O9" s="10"/>
      <c r="P9" s="16"/>
      <c r="Q9" s="16"/>
      <c r="R9" s="16"/>
      <c r="S9" s="16"/>
      <c r="T9" s="10"/>
      <c r="U9" s="10"/>
      <c r="V9" s="10"/>
      <c r="W9" s="10"/>
    </row>
    <row r="10" spans="1:23" x14ac:dyDescent="0.25">
      <c r="A10" s="10" t="s">
        <v>13</v>
      </c>
      <c r="B10" s="10" t="s">
        <v>44</v>
      </c>
      <c r="C10" s="10" t="s">
        <v>45</v>
      </c>
      <c r="D10" s="11">
        <v>42125</v>
      </c>
      <c r="E10" s="11">
        <v>43830</v>
      </c>
      <c r="F10" s="13">
        <v>400000</v>
      </c>
      <c r="G10" s="13">
        <v>300000</v>
      </c>
      <c r="H10" s="14">
        <v>233871.1</v>
      </c>
      <c r="I10" s="13">
        <v>49926.43</v>
      </c>
      <c r="J10" s="13"/>
      <c r="K10" s="27" t="s">
        <v>47</v>
      </c>
      <c r="L10" s="15">
        <v>772.25</v>
      </c>
      <c r="M10" s="11">
        <v>43838</v>
      </c>
      <c r="N10" s="10" t="s">
        <v>54</v>
      </c>
      <c r="O10" s="10"/>
      <c r="P10" s="16"/>
      <c r="Q10" s="16"/>
      <c r="R10" s="16"/>
      <c r="S10" s="16"/>
      <c r="T10" s="10"/>
      <c r="U10" s="10"/>
      <c r="V10" s="10"/>
      <c r="W10" s="10"/>
    </row>
    <row r="11" spans="1:23" x14ac:dyDescent="0.25">
      <c r="A11" s="10" t="s">
        <v>48</v>
      </c>
      <c r="B11" s="10" t="s">
        <v>55</v>
      </c>
      <c r="C11" s="10" t="s">
        <v>63</v>
      </c>
      <c r="D11" s="11">
        <v>43831</v>
      </c>
      <c r="E11" s="11">
        <v>44196</v>
      </c>
      <c r="F11" s="13">
        <v>6700</v>
      </c>
      <c r="G11" s="13">
        <v>3000</v>
      </c>
      <c r="H11" s="14">
        <v>2499.69</v>
      </c>
      <c r="I11" s="10"/>
      <c r="J11" s="10"/>
      <c r="K11" s="27"/>
      <c r="L11" s="18"/>
      <c r="M11" s="11">
        <v>44203</v>
      </c>
      <c r="N11" s="10" t="s">
        <v>54</v>
      </c>
      <c r="O11" s="10"/>
      <c r="P11" s="16"/>
      <c r="Q11" s="16"/>
      <c r="R11" s="16"/>
      <c r="S11" s="16" t="s">
        <v>42</v>
      </c>
      <c r="T11" s="10"/>
      <c r="U11" s="10"/>
      <c r="V11" s="10"/>
      <c r="W11" s="10"/>
    </row>
    <row r="12" spans="1:23" x14ac:dyDescent="0.25">
      <c r="A12" s="10" t="s">
        <v>14</v>
      </c>
      <c r="B12" s="10" t="s">
        <v>78</v>
      </c>
      <c r="C12" s="13" t="s">
        <v>62</v>
      </c>
      <c r="D12" s="10"/>
      <c r="E12" s="10"/>
      <c r="F12" s="13">
        <v>11371.48</v>
      </c>
      <c r="G12" s="13">
        <v>11371.48</v>
      </c>
      <c r="H12" s="13">
        <v>11371.48</v>
      </c>
      <c r="I12" s="13">
        <v>350</v>
      </c>
      <c r="J12" s="13">
        <v>3124</v>
      </c>
      <c r="K12" s="10"/>
      <c r="L12" s="1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x14ac:dyDescent="0.25">
      <c r="A13" s="10" t="s">
        <v>14</v>
      </c>
      <c r="B13" s="10" t="s">
        <v>77</v>
      </c>
      <c r="C13" s="13" t="s">
        <v>62</v>
      </c>
      <c r="D13" s="10"/>
      <c r="E13" s="10"/>
      <c r="F13" s="13">
        <v>13827</v>
      </c>
      <c r="G13" s="13">
        <v>10439</v>
      </c>
      <c r="H13" s="13">
        <v>10439</v>
      </c>
      <c r="I13" s="13">
        <v>300</v>
      </c>
      <c r="J13" s="13">
        <v>924</v>
      </c>
      <c r="K13" s="10"/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10" t="s">
        <v>14</v>
      </c>
      <c r="B14" s="10" t="s">
        <v>79</v>
      </c>
      <c r="C14" s="13" t="s">
        <v>62</v>
      </c>
      <c r="D14" s="10"/>
      <c r="E14" s="10"/>
      <c r="F14" s="13">
        <v>17827</v>
      </c>
      <c r="G14" s="13">
        <v>16930.75</v>
      </c>
      <c r="H14" s="13">
        <v>16930.75</v>
      </c>
      <c r="I14" s="13">
        <v>650</v>
      </c>
      <c r="J14" s="13">
        <v>4048</v>
      </c>
      <c r="K14" s="10"/>
      <c r="L14" s="1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29" t="s">
        <v>48</v>
      </c>
      <c r="B15" s="10" t="s">
        <v>84</v>
      </c>
      <c r="C15" s="13" t="s">
        <v>48</v>
      </c>
      <c r="D15" s="10"/>
      <c r="E15" s="10"/>
      <c r="F15" s="13"/>
      <c r="G15" s="13">
        <v>4182.55</v>
      </c>
      <c r="H15" s="13">
        <v>4182.55</v>
      </c>
      <c r="I15" s="13"/>
      <c r="J15" s="13"/>
      <c r="K15" s="10"/>
      <c r="L15" s="1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29" t="s">
        <v>48</v>
      </c>
      <c r="B16" s="10" t="s">
        <v>85</v>
      </c>
      <c r="C16" s="13" t="s">
        <v>48</v>
      </c>
      <c r="D16" s="10"/>
      <c r="E16" s="10"/>
      <c r="F16" s="10"/>
      <c r="G16" s="13">
        <v>615</v>
      </c>
      <c r="H16" s="13">
        <v>615</v>
      </c>
      <c r="I16" s="13"/>
      <c r="J16" s="13"/>
      <c r="K16" s="10"/>
      <c r="L16" s="1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5" customFormat="1" x14ac:dyDescent="0.25">
      <c r="A17" s="19" t="s">
        <v>60</v>
      </c>
      <c r="B17" s="19" t="s">
        <v>82</v>
      </c>
      <c r="C17" s="19" t="s">
        <v>59</v>
      </c>
      <c r="D17" s="20">
        <v>44105</v>
      </c>
      <c r="E17" s="20">
        <v>44561</v>
      </c>
      <c r="F17" s="21">
        <v>58640</v>
      </c>
      <c r="G17" s="21">
        <v>43990</v>
      </c>
      <c r="H17" s="22">
        <v>43990</v>
      </c>
      <c r="I17" s="21"/>
      <c r="J17" s="21"/>
      <c r="K17" s="23"/>
      <c r="L17" s="23"/>
      <c r="M17" s="20"/>
      <c r="N17" s="19"/>
      <c r="O17" s="19"/>
      <c r="P17" s="24"/>
      <c r="Q17" s="24"/>
      <c r="R17" s="24"/>
      <c r="S17" s="24"/>
      <c r="T17" s="19"/>
      <c r="U17" s="19"/>
      <c r="V17" s="19"/>
      <c r="W17" s="19"/>
    </row>
    <row r="18" spans="1:23" s="5" customFormat="1" x14ac:dyDescent="0.25">
      <c r="A18" s="19"/>
      <c r="B18" s="19"/>
      <c r="C18" s="19"/>
      <c r="D18" s="20"/>
      <c r="E18" s="20"/>
      <c r="F18" s="21"/>
      <c r="G18" s="21"/>
      <c r="H18" s="22"/>
      <c r="I18" s="21"/>
      <c r="J18" s="21"/>
      <c r="K18" s="23"/>
      <c r="L18" s="23"/>
      <c r="M18" s="20"/>
      <c r="N18" s="19"/>
      <c r="O18" s="19"/>
      <c r="P18" s="24"/>
      <c r="Q18" s="24"/>
      <c r="R18" s="24"/>
      <c r="S18" s="24"/>
      <c r="T18" s="19"/>
      <c r="U18" s="19"/>
      <c r="V18" s="19"/>
      <c r="W18" s="19"/>
    </row>
    <row r="19" spans="1:23" x14ac:dyDescent="0.25">
      <c r="A19" s="26" t="s">
        <v>102</v>
      </c>
      <c r="B19" s="10"/>
      <c r="C19" s="14"/>
      <c r="D19" s="10"/>
      <c r="E19" s="10"/>
      <c r="F19" s="10"/>
      <c r="G19" s="10"/>
      <c r="H19" s="10"/>
      <c r="I19" s="10"/>
      <c r="J19" s="10"/>
      <c r="K19" s="10"/>
      <c r="L19" s="1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A20" s="10" t="s">
        <v>104</v>
      </c>
      <c r="B20" s="10" t="s">
        <v>103</v>
      </c>
      <c r="C20" t="s">
        <v>117</v>
      </c>
      <c r="D20" s="11">
        <v>42736</v>
      </c>
      <c r="E20" s="11">
        <v>44561</v>
      </c>
      <c r="F20" s="1">
        <v>2000</v>
      </c>
      <c r="G20" s="13">
        <v>2000</v>
      </c>
      <c r="H20" s="13">
        <v>1951</v>
      </c>
      <c r="I20" s="10"/>
      <c r="J20" s="10"/>
      <c r="K20" s="10"/>
      <c r="L20" s="1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10" t="s">
        <v>18</v>
      </c>
      <c r="B21" s="10" t="s">
        <v>27</v>
      </c>
      <c r="C21" s="10" t="s">
        <v>26</v>
      </c>
      <c r="D21" s="11">
        <v>43217</v>
      </c>
      <c r="E21" s="11">
        <v>44561</v>
      </c>
      <c r="F21" s="13">
        <v>232504</v>
      </c>
      <c r="G21" s="13">
        <v>119907</v>
      </c>
      <c r="H21" s="14">
        <v>74298</v>
      </c>
      <c r="I21" s="13">
        <v>8460</v>
      </c>
      <c r="J21" s="13"/>
      <c r="K21" s="17">
        <v>230</v>
      </c>
      <c r="L21" s="15">
        <v>224.5</v>
      </c>
      <c r="M21" s="11">
        <v>44571</v>
      </c>
      <c r="N21" s="10"/>
      <c r="O21" s="10"/>
      <c r="P21" s="16" t="s">
        <v>42</v>
      </c>
      <c r="Q21" s="16" t="s">
        <v>42</v>
      </c>
      <c r="R21" s="16"/>
      <c r="S21" s="16"/>
      <c r="T21" s="10"/>
      <c r="U21" s="10"/>
      <c r="V21" s="10"/>
      <c r="W21" s="10"/>
    </row>
    <row r="22" spans="1:23" s="5" customFormat="1" x14ac:dyDescent="0.25">
      <c r="A22" s="19" t="s">
        <v>60</v>
      </c>
      <c r="B22" s="19" t="s">
        <v>83</v>
      </c>
      <c r="C22" s="19" t="s">
        <v>59</v>
      </c>
      <c r="D22" s="20">
        <v>44105</v>
      </c>
      <c r="E22" s="20">
        <v>44561</v>
      </c>
      <c r="F22" s="21">
        <v>18000</v>
      </c>
      <c r="G22" s="21">
        <v>13500</v>
      </c>
      <c r="H22" s="22">
        <v>13500</v>
      </c>
      <c r="I22" s="21" t="s">
        <v>116</v>
      </c>
      <c r="J22" s="21"/>
      <c r="K22" s="23"/>
      <c r="L22" s="23"/>
      <c r="M22" s="20"/>
      <c r="N22" s="19"/>
      <c r="O22" s="19"/>
      <c r="P22" s="24"/>
      <c r="Q22" s="24"/>
      <c r="R22" s="24"/>
      <c r="S22" s="24"/>
      <c r="T22" s="19"/>
      <c r="U22" s="19"/>
      <c r="V22" s="19"/>
      <c r="W22" s="19"/>
    </row>
    <row r="23" spans="1:23" s="5" customFormat="1" x14ac:dyDescent="0.25">
      <c r="A23" s="19" t="s">
        <v>60</v>
      </c>
      <c r="B23" s="19" t="s">
        <v>81</v>
      </c>
      <c r="C23" s="19" t="s">
        <v>59</v>
      </c>
      <c r="D23" s="20">
        <v>44105</v>
      </c>
      <c r="E23" s="20">
        <v>44561</v>
      </c>
      <c r="F23" s="21">
        <v>9500</v>
      </c>
      <c r="G23" s="21">
        <v>7125</v>
      </c>
      <c r="H23" s="22">
        <v>7125</v>
      </c>
      <c r="I23" s="21" t="s">
        <v>116</v>
      </c>
      <c r="J23" s="21"/>
      <c r="K23" s="23"/>
      <c r="L23" s="23"/>
      <c r="M23" s="20"/>
      <c r="N23" s="19"/>
      <c r="O23" s="19"/>
      <c r="P23" s="24"/>
      <c r="Q23" s="24"/>
      <c r="R23" s="24"/>
      <c r="S23" s="24"/>
      <c r="T23" s="19"/>
      <c r="U23" s="19"/>
      <c r="V23" s="19"/>
      <c r="W23" s="19"/>
    </row>
    <row r="24" spans="1:23" x14ac:dyDescent="0.25">
      <c r="A24" s="10" t="s">
        <v>15</v>
      </c>
      <c r="B24" s="10" t="s">
        <v>37</v>
      </c>
      <c r="C24" s="10" t="s">
        <v>38</v>
      </c>
      <c r="D24" s="11">
        <v>43647</v>
      </c>
      <c r="E24" s="12">
        <v>44377</v>
      </c>
      <c r="F24" s="13">
        <v>13125</v>
      </c>
      <c r="G24" s="13">
        <v>10000</v>
      </c>
      <c r="H24" s="14">
        <v>9949.25</v>
      </c>
      <c r="I24" s="13">
        <v>1016</v>
      </c>
      <c r="J24" s="13"/>
      <c r="K24" s="17">
        <v>14</v>
      </c>
      <c r="L24" s="15">
        <v>20.5</v>
      </c>
      <c r="M24" s="11">
        <v>44571</v>
      </c>
      <c r="N24" s="10" t="s">
        <v>54</v>
      </c>
      <c r="O24" s="10"/>
      <c r="P24" s="16"/>
      <c r="Q24" s="16"/>
      <c r="R24" s="16" t="s">
        <v>42</v>
      </c>
      <c r="S24" s="16"/>
      <c r="T24" s="10"/>
      <c r="U24" s="10"/>
      <c r="V24" s="10"/>
      <c r="W24" s="10"/>
    </row>
    <row r="25" spans="1:23" x14ac:dyDescent="0.25">
      <c r="A25" s="10" t="s">
        <v>15</v>
      </c>
      <c r="B25" s="10" t="s">
        <v>39</v>
      </c>
      <c r="C25" s="10" t="s">
        <v>61</v>
      </c>
      <c r="D25" s="11">
        <v>43647</v>
      </c>
      <c r="E25" s="12">
        <v>44377</v>
      </c>
      <c r="F25" s="13">
        <v>8500</v>
      </c>
      <c r="G25" s="13">
        <v>6750</v>
      </c>
      <c r="H25" s="14">
        <v>6702</v>
      </c>
      <c r="I25" s="13">
        <v>1452</v>
      </c>
      <c r="J25" s="13"/>
      <c r="K25" s="17">
        <v>35</v>
      </c>
      <c r="L25" s="15">
        <v>29.5</v>
      </c>
      <c r="M25" s="11">
        <v>44571</v>
      </c>
      <c r="N25" s="10" t="s">
        <v>54</v>
      </c>
      <c r="O25" s="10"/>
      <c r="P25" s="16"/>
      <c r="Q25" s="16"/>
      <c r="R25" s="16" t="s">
        <v>42</v>
      </c>
      <c r="S25" s="16"/>
      <c r="T25" s="10"/>
      <c r="U25" s="10"/>
      <c r="V25" s="10"/>
      <c r="W25" s="10"/>
    </row>
    <row r="26" spans="1:23" x14ac:dyDescent="0.25">
      <c r="A26" s="10" t="s">
        <v>15</v>
      </c>
      <c r="B26" s="10" t="s">
        <v>36</v>
      </c>
      <c r="C26" s="10" t="s">
        <v>35</v>
      </c>
      <c r="D26" s="11">
        <v>43647</v>
      </c>
      <c r="E26" s="12">
        <v>44377</v>
      </c>
      <c r="F26" s="13">
        <v>12500</v>
      </c>
      <c r="G26" s="13">
        <v>9625</v>
      </c>
      <c r="H26" s="14">
        <v>8301.35</v>
      </c>
      <c r="I26" s="13">
        <v>1040</v>
      </c>
      <c r="J26" s="13"/>
      <c r="K26" s="17">
        <v>23</v>
      </c>
      <c r="L26" s="15">
        <v>20</v>
      </c>
      <c r="M26" s="11">
        <v>44571</v>
      </c>
      <c r="N26" s="10" t="s">
        <v>54</v>
      </c>
      <c r="O26" s="10"/>
      <c r="P26" s="16"/>
      <c r="Q26" s="16"/>
      <c r="R26" s="16" t="s">
        <v>42</v>
      </c>
      <c r="S26" s="16" t="s">
        <v>42</v>
      </c>
      <c r="T26" s="10"/>
      <c r="U26" s="10"/>
      <c r="V26" s="10"/>
      <c r="W26" s="10"/>
    </row>
    <row r="27" spans="1:23" x14ac:dyDescent="0.25">
      <c r="A27" s="10" t="s">
        <v>121</v>
      </c>
      <c r="B27" s="10" t="s">
        <v>100</v>
      </c>
      <c r="C27" s="10" t="s">
        <v>117</v>
      </c>
      <c r="D27" s="11">
        <v>43831</v>
      </c>
      <c r="E27" s="12">
        <v>44561</v>
      </c>
      <c r="F27" s="13">
        <v>11850.55</v>
      </c>
      <c r="G27" s="13">
        <v>3000</v>
      </c>
      <c r="H27" s="14">
        <v>5145.3</v>
      </c>
      <c r="I27" s="13"/>
      <c r="J27" s="13"/>
      <c r="K27" s="17"/>
      <c r="L27" s="15"/>
      <c r="M27" s="11"/>
      <c r="N27" s="10"/>
      <c r="O27" s="10"/>
      <c r="P27" s="16"/>
      <c r="Q27" s="16"/>
      <c r="R27" s="16"/>
      <c r="S27" s="16"/>
      <c r="T27" s="10"/>
      <c r="U27" s="10"/>
      <c r="V27" s="10"/>
      <c r="W27" s="10"/>
    </row>
    <row r="28" spans="1:23" x14ac:dyDescent="0.25">
      <c r="A28" s="10" t="s">
        <v>48</v>
      </c>
      <c r="B28" s="10" t="s">
        <v>107</v>
      </c>
      <c r="C28" s="10" t="s">
        <v>108</v>
      </c>
      <c r="D28" s="11">
        <v>43922</v>
      </c>
      <c r="E28" s="11">
        <v>44531</v>
      </c>
      <c r="F28" s="13">
        <v>6500</v>
      </c>
      <c r="G28" s="13">
        <v>4647</v>
      </c>
      <c r="H28" s="13">
        <v>4647</v>
      </c>
      <c r="I28" s="10" t="s">
        <v>116</v>
      </c>
      <c r="J28" s="10"/>
      <c r="K28" s="10"/>
      <c r="L28" s="18">
        <v>4</v>
      </c>
      <c r="M28" s="11">
        <v>44571</v>
      </c>
      <c r="N28" s="10" t="s">
        <v>54</v>
      </c>
      <c r="O28" s="10"/>
      <c r="P28" s="16"/>
      <c r="Q28" s="16"/>
      <c r="R28" s="16"/>
      <c r="S28" s="16"/>
      <c r="T28" s="10"/>
      <c r="U28" s="10"/>
      <c r="V28" s="10"/>
      <c r="W28" s="10"/>
    </row>
    <row r="29" spans="1:23" x14ac:dyDescent="0.25">
      <c r="A29" s="10" t="s">
        <v>48</v>
      </c>
      <c r="B29" s="10" t="s">
        <v>122</v>
      </c>
      <c r="C29" s="10" t="s">
        <v>117</v>
      </c>
      <c r="D29" s="11">
        <v>44197</v>
      </c>
      <c r="E29" s="11">
        <v>44561</v>
      </c>
      <c r="F29" s="13">
        <v>17000</v>
      </c>
      <c r="G29" s="13">
        <v>17000</v>
      </c>
      <c r="H29" s="13">
        <v>17000</v>
      </c>
      <c r="I29" s="10"/>
      <c r="J29" s="10"/>
      <c r="K29" s="10"/>
      <c r="L29" s="18">
        <v>72.5</v>
      </c>
      <c r="M29" s="11">
        <v>44571</v>
      </c>
      <c r="N29" s="10"/>
      <c r="O29" s="10"/>
      <c r="P29" s="16"/>
      <c r="Q29" s="16"/>
      <c r="R29" s="16"/>
      <c r="S29" s="16"/>
      <c r="T29" s="10"/>
      <c r="U29" s="10"/>
      <c r="V29" s="10"/>
      <c r="W29" s="10"/>
    </row>
    <row r="30" spans="1:23" x14ac:dyDescent="0.25">
      <c r="A30" s="10" t="s">
        <v>73</v>
      </c>
      <c r="B30" s="10" t="s">
        <v>65</v>
      </c>
      <c r="C30" s="10" t="s">
        <v>71</v>
      </c>
      <c r="D30" s="11">
        <v>43805</v>
      </c>
      <c r="E30" s="11">
        <v>44196</v>
      </c>
      <c r="F30" s="13">
        <v>1000</v>
      </c>
      <c r="G30" s="14"/>
      <c r="H30" s="25">
        <v>1000</v>
      </c>
      <c r="I30" s="10" t="s">
        <v>116</v>
      </c>
      <c r="J30" s="10"/>
      <c r="K30" s="10"/>
      <c r="L30" s="18"/>
      <c r="M30" s="10"/>
      <c r="N30" s="10"/>
      <c r="O30" s="10"/>
      <c r="P30" s="16"/>
      <c r="Q30" s="16"/>
      <c r="R30" s="16"/>
      <c r="S30" s="16"/>
      <c r="T30" s="10"/>
      <c r="U30" s="10"/>
      <c r="V30" s="10"/>
      <c r="W30" s="10"/>
    </row>
    <row r="31" spans="1:23" x14ac:dyDescent="0.25">
      <c r="A31" s="10" t="s">
        <v>75</v>
      </c>
      <c r="B31" s="10" t="s">
        <v>69</v>
      </c>
      <c r="C31" s="10" t="s">
        <v>76</v>
      </c>
      <c r="D31" s="11"/>
      <c r="E31" s="11"/>
      <c r="F31" s="13">
        <v>12000</v>
      </c>
      <c r="G31" s="10"/>
      <c r="H31" s="13">
        <v>9797.35</v>
      </c>
      <c r="I31" s="13">
        <v>3454</v>
      </c>
      <c r="J31" s="13"/>
      <c r="K31" s="10"/>
      <c r="L31" s="18"/>
      <c r="M31" s="11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31" t="s">
        <v>14</v>
      </c>
      <c r="B32" s="31" t="s">
        <v>119</v>
      </c>
      <c r="C32" s="13" t="s">
        <v>62</v>
      </c>
      <c r="F32" s="32">
        <v>10625</v>
      </c>
      <c r="H32" s="32">
        <v>10625</v>
      </c>
      <c r="I32" s="1">
        <v>1550</v>
      </c>
      <c r="J32" s="1"/>
      <c r="L32" s="2">
        <v>4</v>
      </c>
      <c r="M32" s="34">
        <v>44571</v>
      </c>
    </row>
    <row r="33" spans="1:23" x14ac:dyDescent="0.25">
      <c r="A33" s="31" t="s">
        <v>14</v>
      </c>
      <c r="B33" t="s">
        <v>118</v>
      </c>
      <c r="C33" s="13" t="s">
        <v>62</v>
      </c>
      <c r="F33" s="32">
        <v>25500</v>
      </c>
      <c r="H33" s="32">
        <v>25500</v>
      </c>
      <c r="I33" s="1">
        <v>350</v>
      </c>
      <c r="J33" s="36">
        <v>9086</v>
      </c>
      <c r="L33" s="2">
        <v>6</v>
      </c>
      <c r="M33" s="34">
        <v>44571</v>
      </c>
    </row>
    <row r="34" spans="1:23" x14ac:dyDescent="0.25">
      <c r="A34" s="31" t="s">
        <v>14</v>
      </c>
      <c r="B34" t="s">
        <v>120</v>
      </c>
      <c r="C34" s="13" t="s">
        <v>62</v>
      </c>
      <c r="F34" s="32">
        <v>18875</v>
      </c>
      <c r="H34" s="32">
        <v>18875</v>
      </c>
      <c r="I34" s="1">
        <v>1000</v>
      </c>
      <c r="J34" s="36">
        <v>6116</v>
      </c>
      <c r="L34" s="2">
        <v>6</v>
      </c>
      <c r="M34" s="34">
        <v>44571</v>
      </c>
    </row>
    <row r="35" spans="1:23" x14ac:dyDescent="0.25">
      <c r="A35" s="10" t="s">
        <v>51</v>
      </c>
      <c r="B35" s="10" t="s">
        <v>53</v>
      </c>
      <c r="C35" s="10" t="s">
        <v>58</v>
      </c>
      <c r="D35" s="11">
        <v>43788</v>
      </c>
      <c r="E35" s="11">
        <v>44977</v>
      </c>
      <c r="F35" s="13">
        <v>559807</v>
      </c>
      <c r="G35" s="13">
        <v>368987</v>
      </c>
      <c r="H35" s="14">
        <v>344046.64</v>
      </c>
      <c r="I35" s="13">
        <v>12634.49</v>
      </c>
      <c r="J35" s="13"/>
      <c r="K35" s="15">
        <v>255</v>
      </c>
      <c r="L35" s="15">
        <v>233.5</v>
      </c>
      <c r="M35" s="11">
        <v>44571</v>
      </c>
      <c r="N35" s="10" t="s">
        <v>30</v>
      </c>
      <c r="O35" s="10"/>
      <c r="P35" s="16" t="s">
        <v>42</v>
      </c>
      <c r="Q35" s="16" t="s">
        <v>42</v>
      </c>
      <c r="R35" s="16"/>
      <c r="S35" s="16" t="s">
        <v>42</v>
      </c>
      <c r="T35" s="10"/>
      <c r="U35" s="10"/>
      <c r="V35" s="10"/>
      <c r="W35" s="10"/>
    </row>
    <row r="36" spans="1:23" x14ac:dyDescent="0.25">
      <c r="F36" s="33"/>
      <c r="L36" s="2"/>
    </row>
    <row r="37" spans="1:23" x14ac:dyDescent="0.25">
      <c r="F37" s="33">
        <f>SUM(F20:F36)</f>
        <v>959286.55</v>
      </c>
      <c r="L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GRANTS</vt:lpstr>
      <vt:lpstr>FLLOWPA</vt:lpstr>
      <vt:lpstr>Past Grants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Webster, Megan L</dc:creator>
  <cp:lastModifiedBy>Webster, Megan L</cp:lastModifiedBy>
  <cp:lastPrinted>2020-01-08T19:16:02Z</cp:lastPrinted>
  <dcterms:created xsi:type="dcterms:W3CDTF">2019-07-25T14:29:26Z</dcterms:created>
  <dcterms:modified xsi:type="dcterms:W3CDTF">2022-06-06T16:29:24Z</dcterms:modified>
</cp:coreProperties>
</file>